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8" yWindow="-64" windowWidth="18269" windowHeight="11499" activeTab="2"/>
  </bookViews>
  <sheets>
    <sheet name="Sustancia" sheetId="10" r:id="rId1"/>
    <sheet name="Causas" sheetId="12" r:id="rId2"/>
    <sheet name="Muertos" sheetId="13" r:id="rId3"/>
  </sheets>
  <calcPr calcId="145621"/>
</workbook>
</file>

<file path=xl/calcChain.xml><?xml version="1.0" encoding="utf-8"?>
<calcChain xmlns="http://schemas.openxmlformats.org/spreadsheetml/2006/main">
  <c r="C20" i="12" l="1"/>
  <c r="C10" i="12"/>
  <c r="G11" i="10"/>
  <c r="E11" i="10"/>
  <c r="D4" i="12"/>
  <c r="D17" i="12"/>
  <c r="D19" i="12"/>
  <c r="D14" i="12"/>
  <c r="D20" i="12" s="1"/>
  <c r="D16" i="12"/>
  <c r="D18" i="12"/>
  <c r="D15" i="12"/>
  <c r="D8" i="12"/>
  <c r="D6" i="12"/>
  <c r="D9" i="12"/>
  <c r="D7" i="12"/>
  <c r="D5" i="12"/>
  <c r="D10" i="12" l="1"/>
</calcChain>
</file>

<file path=xl/sharedStrings.xml><?xml version="1.0" encoding="utf-8"?>
<sst xmlns="http://schemas.openxmlformats.org/spreadsheetml/2006/main" count="108" uniqueCount="71">
  <si>
    <t>Pirotecnia</t>
  </si>
  <si>
    <t>Desconocida</t>
  </si>
  <si>
    <t>Gas natural</t>
  </si>
  <si>
    <t>Gas LP</t>
  </si>
  <si>
    <t>Amoniaco</t>
  </si>
  <si>
    <t>Diésel</t>
  </si>
  <si>
    <t>Gasolina</t>
  </si>
  <si>
    <t>Aluminio</t>
  </si>
  <si>
    <t>Intencional</t>
  </si>
  <si>
    <t>Hidrocarburo</t>
  </si>
  <si>
    <t>Nitrógeno</t>
  </si>
  <si>
    <t>Combustible</t>
  </si>
  <si>
    <t>Ácido sulfúrico</t>
  </si>
  <si>
    <t>Chapopote</t>
  </si>
  <si>
    <t>Error humano</t>
  </si>
  <si>
    <t>Alquitrán</t>
  </si>
  <si>
    <t>Petróleo crudo</t>
  </si>
  <si>
    <t>Acrilonitrilo</t>
  </si>
  <si>
    <t>Solvente</t>
  </si>
  <si>
    <t>Peróxido de hidrógeno</t>
  </si>
  <si>
    <t>Aceite</t>
  </si>
  <si>
    <t>Alcohol etílico</t>
  </si>
  <si>
    <t>Falla en equipo</t>
  </si>
  <si>
    <t>Falla en instalación</t>
  </si>
  <si>
    <t>Cianuro de sodio</t>
  </si>
  <si>
    <t>Productos químicos</t>
  </si>
  <si>
    <t>Meta bisulfato de sodio</t>
  </si>
  <si>
    <t>Dinamita</t>
  </si>
  <si>
    <t>Ácido fórmico</t>
  </si>
  <si>
    <t>Oxígeno</t>
  </si>
  <si>
    <t>Metil terbutil</t>
  </si>
  <si>
    <t>Otras sustancias</t>
  </si>
  <si>
    <t>Combustóleo</t>
  </si>
  <si>
    <t xml:space="preserve">Percloroetileno </t>
  </si>
  <si>
    <t>Poliestireno</t>
  </si>
  <si>
    <t>Enero 2020</t>
  </si>
  <si>
    <t>Enero 2021</t>
  </si>
  <si>
    <t>Febrero 2020</t>
  </si>
  <si>
    <t>Febrero 2021</t>
  </si>
  <si>
    <t>Cloro</t>
  </si>
  <si>
    <t>Ácido clorhídrico</t>
  </si>
  <si>
    <t>Combustibles</t>
  </si>
  <si>
    <t>Otras sustancas</t>
  </si>
  <si>
    <t>Sulfato de amonio</t>
  </si>
  <si>
    <t>Ácido fosfórico</t>
  </si>
  <si>
    <t xml:space="preserve">Fosforo de aluminio </t>
  </si>
  <si>
    <t>Enero - Febrero 2020</t>
  </si>
  <si>
    <t>Enero - Febrero 2021</t>
  </si>
  <si>
    <t>No. de accidentes</t>
  </si>
  <si>
    <t>Mes</t>
  </si>
  <si>
    <t>Número de accidentes</t>
  </si>
  <si>
    <t>Enero-Febrero 2020</t>
  </si>
  <si>
    <t>Enero-Febrero 2021</t>
  </si>
  <si>
    <t>Enero</t>
  </si>
  <si>
    <t>Febrero</t>
  </si>
  <si>
    <t>Año</t>
  </si>
  <si>
    <t>No. de accidentes 2020</t>
  </si>
  <si>
    <t>No. de accidentes 2021</t>
  </si>
  <si>
    <t>Otra</t>
  </si>
  <si>
    <t>Total</t>
  </si>
  <si>
    <t>Causa</t>
  </si>
  <si>
    <t>Accidentes Ene-Feb 2020</t>
  </si>
  <si>
    <t>Accidentes Ene-Feb 2021</t>
  </si>
  <si>
    <t>Muertos</t>
  </si>
  <si>
    <t>Lesionados</t>
  </si>
  <si>
    <t xml:space="preserve">Enero Muertos </t>
  </si>
  <si>
    <t>Enero Lesionados</t>
  </si>
  <si>
    <t>Febrero Muertos</t>
  </si>
  <si>
    <t>Febrero Lesionados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</si>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</sst>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17" fontId="1" fillId="0" borderId="0" xfId="0" applyNumberFormat="1" applyFont="1"/>
    <xf numFmtId="0" fontId="1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0" borderId="0" xfId="0" applyNumberForma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00CC99"/>
      <color rgb="FFCCFF99"/>
      <color rgb="FF99FF99"/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s-MX" sz="1500"/>
              <a:t>Número de accidentes con sustancias químicas peligrosas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Sustancia!$E$8</c:f>
              <c:strCache>
                <c:ptCount val="1"/>
                <c:pt idx="0">
                  <c:v>No. de accidentes 2020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Sustancia!$F$9:$F$10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Sustancia!$E$9:$E$10</c:f>
              <c:numCache>
                <c:formatCode>General</c:formatCode>
                <c:ptCount val="2"/>
                <c:pt idx="0">
                  <c:v>87</c:v>
                </c:pt>
                <c:pt idx="1">
                  <c:v>61</c:v>
                </c:pt>
              </c:numCache>
            </c:numRef>
          </c:val>
        </c:ser>
        <c:ser>
          <c:idx val="1"/>
          <c:order val="1"/>
          <c:tx>
            <c:strRef>
              <c:f>Sustancia!$G$8</c:f>
              <c:strCache>
                <c:ptCount val="1"/>
                <c:pt idx="0">
                  <c:v>No. de accidentes 2021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Sustancia!$F$9:$F$10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Sustancia!$G$9:$G$10</c:f>
              <c:numCache>
                <c:formatCode>General</c:formatCode>
                <c:ptCount val="2"/>
                <c:pt idx="0">
                  <c:v>69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4960"/>
        <c:axId val="40208640"/>
      </c:barChart>
      <c:catAx>
        <c:axId val="442649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40208640"/>
        <c:crosses val="autoZero"/>
        <c:auto val="1"/>
        <c:lblAlgn val="ctr"/>
        <c:lblOffset val="100"/>
        <c:noMultiLvlLbl val="0"/>
      </c:catAx>
      <c:valAx>
        <c:axId val="4020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4264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/>
              <a:t>Accidentes registrados con sustancias químicas peligrosas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Sustancia!$J$44:$J$45</c:f>
              <c:strCache>
                <c:ptCount val="2"/>
                <c:pt idx="0">
                  <c:v>Enero-Febrero 2020</c:v>
                </c:pt>
                <c:pt idx="1">
                  <c:v>Enero-Febrero 2021</c:v>
                </c:pt>
              </c:strCache>
            </c:strRef>
          </c:cat>
          <c:val>
            <c:numRef>
              <c:f>Sustancia!$K$44:$K$45</c:f>
              <c:numCache>
                <c:formatCode>General</c:formatCode>
                <c:ptCount val="2"/>
                <c:pt idx="0">
                  <c:v>148</c:v>
                </c:pt>
                <c:pt idx="1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74144"/>
        <c:axId val="40211520"/>
      </c:barChart>
      <c:catAx>
        <c:axId val="58374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0211520"/>
        <c:crosses val="autoZero"/>
        <c:auto val="1"/>
        <c:lblAlgn val="ctr"/>
        <c:lblOffset val="100"/>
        <c:noMultiLvlLbl val="0"/>
      </c:catAx>
      <c:valAx>
        <c:axId val="4021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837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Sustancia!$F$23</c:f>
              <c:strCache>
                <c:ptCount val="1"/>
                <c:pt idx="0">
                  <c:v>Enero - Febrero 2020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Sustancia!$E$24:$E$29</c:f>
              <c:strCache>
                <c:ptCount val="6"/>
                <c:pt idx="0">
                  <c:v>Gas LP</c:v>
                </c:pt>
                <c:pt idx="1">
                  <c:v>Gas natural</c:v>
                </c:pt>
                <c:pt idx="2">
                  <c:v>Diésel</c:v>
                </c:pt>
                <c:pt idx="3">
                  <c:v>Pirotecnia</c:v>
                </c:pt>
                <c:pt idx="4">
                  <c:v>Gasolina</c:v>
                </c:pt>
                <c:pt idx="5">
                  <c:v>Otras sustancias</c:v>
                </c:pt>
              </c:strCache>
            </c:strRef>
          </c:cat>
          <c:val>
            <c:numRef>
              <c:f>Sustancia!$F$24:$F$29</c:f>
              <c:numCache>
                <c:formatCode>General</c:formatCode>
                <c:ptCount val="6"/>
                <c:pt idx="0">
                  <c:v>67</c:v>
                </c:pt>
                <c:pt idx="1">
                  <c:v>20</c:v>
                </c:pt>
                <c:pt idx="2">
                  <c:v>6</c:v>
                </c:pt>
                <c:pt idx="3">
                  <c:v>18</c:v>
                </c:pt>
                <c:pt idx="4">
                  <c:v>9</c:v>
                </c:pt>
                <c:pt idx="5">
                  <c:v>28</c:v>
                </c:pt>
              </c:numCache>
            </c:numRef>
          </c:val>
        </c:ser>
        <c:ser>
          <c:idx val="1"/>
          <c:order val="1"/>
          <c:tx>
            <c:strRef>
              <c:f>Sustancia!$I$23</c:f>
              <c:strCache>
                <c:ptCount val="1"/>
                <c:pt idx="0">
                  <c:v>Enero-Febrero 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Sustancia!$I$24:$I$29</c:f>
              <c:numCache>
                <c:formatCode>General</c:formatCode>
                <c:ptCount val="6"/>
                <c:pt idx="0">
                  <c:v>56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5</c:v>
                </c:pt>
                <c:pt idx="5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75680"/>
        <c:axId val="40213824"/>
      </c:barChart>
      <c:catAx>
        <c:axId val="5837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40213824"/>
        <c:crosses val="autoZero"/>
        <c:auto val="1"/>
        <c:lblAlgn val="ctr"/>
        <c:lblOffset val="100"/>
        <c:noMultiLvlLbl val="0"/>
      </c:catAx>
      <c:valAx>
        <c:axId val="4021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375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28232653230604E-2"/>
          <c:y val="0.14865469748494581"/>
          <c:w val="0.91711199326793746"/>
          <c:h val="0.6133810050373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Causas!$D$3</c:f>
              <c:strCache>
                <c:ptCount val="1"/>
                <c:pt idx="0">
                  <c:v>Accidentes Ene-Feb 2020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1.9351714516193334E-3"/>
                  <c:y val="1.10956988004122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Causas!$B$4:$B$9</c:f>
              <c:strCache>
                <c:ptCount val="6"/>
                <c:pt idx="0">
                  <c:v>Desconocida</c:v>
                </c:pt>
                <c:pt idx="1">
                  <c:v>Error humano</c:v>
                </c:pt>
                <c:pt idx="2">
                  <c:v>Falla en instalación</c:v>
                </c:pt>
                <c:pt idx="3">
                  <c:v>Otra</c:v>
                </c:pt>
                <c:pt idx="4">
                  <c:v>Falla en equipo</c:v>
                </c:pt>
                <c:pt idx="5">
                  <c:v>Intencional</c:v>
                </c:pt>
              </c:strCache>
            </c:strRef>
          </c:cat>
          <c:val>
            <c:numRef>
              <c:f>Causas!$D$4:$D$9</c:f>
              <c:numCache>
                <c:formatCode>0.0</c:formatCode>
                <c:ptCount val="6"/>
                <c:pt idx="0">
                  <c:v>60.13513513513513</c:v>
                </c:pt>
                <c:pt idx="1">
                  <c:v>16.891891891891891</c:v>
                </c:pt>
                <c:pt idx="2">
                  <c:v>8.7837837837837842</c:v>
                </c:pt>
                <c:pt idx="3">
                  <c:v>5.4054054054054053</c:v>
                </c:pt>
                <c:pt idx="4">
                  <c:v>6.0810810810810816</c:v>
                </c:pt>
                <c:pt idx="5">
                  <c:v>2.7027027027027026</c:v>
                </c:pt>
              </c:numCache>
            </c:numRef>
          </c:val>
        </c:ser>
        <c:ser>
          <c:idx val="1"/>
          <c:order val="1"/>
          <c:tx>
            <c:strRef>
              <c:f>Causas!$D$13</c:f>
              <c:strCache>
                <c:ptCount val="1"/>
                <c:pt idx="0">
                  <c:v>Accidentes Ene-Feb 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62.2%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477733437883837E-17"/>
                  <c:y val="3.69856626680408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Causas!$D$14:$D$19</c:f>
              <c:numCache>
                <c:formatCode>0.0</c:formatCode>
                <c:ptCount val="6"/>
                <c:pt idx="0">
                  <c:v>62.184873949579831</c:v>
                </c:pt>
                <c:pt idx="1">
                  <c:v>14.285714285714285</c:v>
                </c:pt>
                <c:pt idx="2">
                  <c:v>9.2436974789915975</c:v>
                </c:pt>
                <c:pt idx="3">
                  <c:v>8.4033613445378155</c:v>
                </c:pt>
                <c:pt idx="4">
                  <c:v>4.2016806722689077</c:v>
                </c:pt>
                <c:pt idx="5">
                  <c:v>1.680672268907563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9072000"/>
        <c:axId val="58907968"/>
      </c:barChart>
      <c:catAx>
        <c:axId val="59072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58907968"/>
        <c:crosses val="autoZero"/>
        <c:auto val="1"/>
        <c:lblAlgn val="ctr"/>
        <c:lblOffset val="100"/>
        <c:noMultiLvlLbl val="0"/>
      </c:catAx>
      <c:valAx>
        <c:axId val="589079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9072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Muertos!$F$6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Muertos!$E$7:$E$10</c:f>
              <c:strCache>
                <c:ptCount val="4"/>
                <c:pt idx="0">
                  <c:v>Enero Muertos </c:v>
                </c:pt>
                <c:pt idx="1">
                  <c:v>Enero Lesionados</c:v>
                </c:pt>
                <c:pt idx="2">
                  <c:v>Febrero Muertos</c:v>
                </c:pt>
                <c:pt idx="3">
                  <c:v>Febrero Lesionados</c:v>
                </c:pt>
              </c:strCache>
            </c:strRef>
          </c:cat>
          <c:val>
            <c:numRef>
              <c:f>Muertos!$F$7:$F$10</c:f>
              <c:numCache>
                <c:formatCode>General</c:formatCode>
                <c:ptCount val="4"/>
                <c:pt idx="0">
                  <c:v>10</c:v>
                </c:pt>
                <c:pt idx="1">
                  <c:v>43</c:v>
                </c:pt>
                <c:pt idx="2">
                  <c:v>5</c:v>
                </c:pt>
                <c:pt idx="3">
                  <c:v>41</c:v>
                </c:pt>
              </c:numCache>
            </c:numRef>
          </c:val>
        </c:ser>
        <c:ser>
          <c:idx val="1"/>
          <c:order val="1"/>
          <c:tx>
            <c:strRef>
              <c:f>Muertos!$G$6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Muertos!$E$7:$E$10</c:f>
              <c:strCache>
                <c:ptCount val="4"/>
                <c:pt idx="0">
                  <c:v>Enero Muertos </c:v>
                </c:pt>
                <c:pt idx="1">
                  <c:v>Enero Lesionados</c:v>
                </c:pt>
                <c:pt idx="2">
                  <c:v>Febrero Muertos</c:v>
                </c:pt>
                <c:pt idx="3">
                  <c:v>Febrero Lesionados</c:v>
                </c:pt>
              </c:strCache>
            </c:strRef>
          </c:cat>
          <c:val>
            <c:numRef>
              <c:f>Muertos!$G$7:$G$10</c:f>
              <c:numCache>
                <c:formatCode>General</c:formatCode>
                <c:ptCount val="4"/>
                <c:pt idx="0">
                  <c:v>5</c:v>
                </c:pt>
                <c:pt idx="1">
                  <c:v>54</c:v>
                </c:pt>
                <c:pt idx="2">
                  <c:v>2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60736"/>
        <c:axId val="89827584"/>
      </c:barChart>
      <c:catAx>
        <c:axId val="6866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89827584"/>
        <c:crosses val="autoZero"/>
        <c:auto val="1"/>
        <c:lblAlgn val="ctr"/>
        <c:lblOffset val="100"/>
        <c:noMultiLvlLbl val="0"/>
      </c:catAx>
      <c:valAx>
        <c:axId val="8982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8660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27575642264043E-2"/>
          <c:y val="0.12187752619094577"/>
          <c:w val="0.90851096215203586"/>
          <c:h val="0.65716886737769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Muertos!$C$30</c:f>
              <c:strCache>
                <c:ptCount val="1"/>
                <c:pt idx="0">
                  <c:v>Muertos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Muertos!$B$31:$B$34</c:f>
              <c:strCache>
                <c:ptCount val="4"/>
                <c:pt idx="0">
                  <c:v>Enero 2020</c:v>
                </c:pt>
                <c:pt idx="1">
                  <c:v>Febrero 2020</c:v>
                </c:pt>
                <c:pt idx="2">
                  <c:v>Enero 2021</c:v>
                </c:pt>
                <c:pt idx="3">
                  <c:v>Febrero 2021</c:v>
                </c:pt>
              </c:strCache>
            </c:strRef>
          </c:cat>
          <c:val>
            <c:numRef>
              <c:f>Muertos!$C$31:$C$34</c:f>
              <c:numCache>
                <c:formatCode>General</c:formatCode>
                <c:ptCount val="4"/>
                <c:pt idx="0" formatCode="@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Muertos!$D$30</c:f>
              <c:strCache>
                <c:ptCount val="1"/>
                <c:pt idx="0">
                  <c:v>Lesionados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Muertos!$B$31:$B$34</c:f>
              <c:strCache>
                <c:ptCount val="4"/>
                <c:pt idx="0">
                  <c:v>Enero 2020</c:v>
                </c:pt>
                <c:pt idx="1">
                  <c:v>Febrero 2020</c:v>
                </c:pt>
                <c:pt idx="2">
                  <c:v>Enero 2021</c:v>
                </c:pt>
                <c:pt idx="3">
                  <c:v>Febrero 2021</c:v>
                </c:pt>
              </c:strCache>
            </c:strRef>
          </c:cat>
          <c:val>
            <c:numRef>
              <c:f>Muertos!$D$31:$D$34</c:f>
              <c:numCache>
                <c:formatCode>General</c:formatCode>
                <c:ptCount val="4"/>
                <c:pt idx="0">
                  <c:v>43</c:v>
                </c:pt>
                <c:pt idx="1">
                  <c:v>41</c:v>
                </c:pt>
                <c:pt idx="2">
                  <c:v>54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72768"/>
        <c:axId val="89829888"/>
      </c:barChart>
      <c:catAx>
        <c:axId val="7107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9829888"/>
        <c:crosses val="autoZero"/>
        <c:auto val="1"/>
        <c:lblAlgn val="ctr"/>
        <c:lblOffset val="100"/>
        <c:noMultiLvlLbl val="0"/>
      </c:catAx>
      <c:valAx>
        <c:axId val="89829888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crossAx val="71072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20</xdr:row>
      <xdr:rowOff>4761</xdr:rowOff>
    </xdr:from>
    <xdr:to>
      <xdr:col>18</xdr:col>
      <xdr:colOff>600075</xdr:colOff>
      <xdr:row>37</xdr:row>
      <xdr:rowOff>9524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19049</xdr:colOff>
      <xdr:row>41</xdr:row>
      <xdr:rowOff>80962</xdr:rowOff>
    </xdr:from>
    <xdr:to>
      <xdr:col>19</xdr:col>
      <xdr:colOff>9524</xdr:colOff>
      <xdr:row>55</xdr:row>
      <xdr:rowOff>157162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30</xdr:row>
      <xdr:rowOff>76200</xdr:rowOff>
    </xdr:from>
    <xdr:to>
      <xdr:col>7</xdr:col>
      <xdr:colOff>942975</xdr:colOff>
      <xdr:row>44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1104898</xdr:colOff>
      <xdr:row>2</xdr:row>
      <xdr:rowOff>33336</xdr:rowOff>
    </xdr:from>
    <xdr:to>
      <xdr:col>13</xdr:col>
      <xdr:colOff>276224</xdr:colOff>
      <xdr:row>20</xdr:row>
      <xdr:rowOff>38099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4</xdr:row>
      <xdr:rowOff>4761</xdr:rowOff>
    </xdr:from>
    <xdr:to>
      <xdr:col>14</xdr:col>
      <xdr:colOff>276224</xdr:colOff>
      <xdr:row>20</xdr:row>
      <xdr:rowOff>9524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29</xdr:row>
      <xdr:rowOff>14286</xdr:rowOff>
    </xdr:from>
    <xdr:to>
      <xdr:col>11</xdr:col>
      <xdr:colOff>76200</xdr:colOff>
      <xdr:row>43</xdr:row>
      <xdr:rowOff>171449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1"/>
  <sheetViews>
    <sheetView topLeftCell="A49" workbookViewId="0">
      <selection activeCell="P13" sqref="P13"/>
    </sheetView>
  </sheetViews>
  <sheetFormatPr baseColWidth="10" defaultRowHeight="14" x14ac:dyDescent="0.3"/>
  <cols>
    <col min="1" max="1" width="20.8984375" customWidth="1"/>
    <col min="2" max="2" width="22.59765625" customWidth="1"/>
    <col min="3" max="3" width="12.8984375" customWidth="1"/>
    <col min="4" max="4" width="19.3984375" customWidth="1"/>
    <col min="5" max="5" width="24.69921875" customWidth="1"/>
    <col min="6" max="6" width="20.8984375" customWidth="1"/>
    <col min="7" max="7" width="23.59765625" customWidth="1"/>
    <col min="8" max="8" width="17.3984375" customWidth="1"/>
    <col min="9" max="9" width="21.69921875" customWidth="1"/>
    <col min="10" max="10" width="18" customWidth="1"/>
  </cols>
  <sheetData>
    <row r="4" spans="2:7" s="1" customFormat="1" ht="15.05" x14ac:dyDescent="0.25">
      <c r="B4" s="7" t="s">
        <v>49</v>
      </c>
      <c r="C4" s="4" t="s">
        <v>35</v>
      </c>
      <c r="D4" s="19" t="s">
        <v>37</v>
      </c>
      <c r="E4" s="11"/>
      <c r="F4" s="11"/>
      <c r="G4" s="21"/>
    </row>
    <row r="5" spans="2:7" x14ac:dyDescent="0.3">
      <c r="B5" s="8" t="s">
        <v>50</v>
      </c>
      <c r="C5" s="6">
        <v>87</v>
      </c>
      <c r="D5" s="20">
        <v>61</v>
      </c>
      <c r="E5" s="9"/>
      <c r="F5" s="9"/>
      <c r="G5" s="10"/>
    </row>
    <row r="6" spans="2:7" ht="15.05" x14ac:dyDescent="0.25">
      <c r="E6" s="10"/>
      <c r="F6" s="10"/>
      <c r="G6" s="10"/>
    </row>
    <row r="7" spans="2:7" ht="15.05" x14ac:dyDescent="0.25">
      <c r="B7" s="10"/>
      <c r="C7" s="10"/>
      <c r="D7" s="10"/>
      <c r="E7" s="10"/>
      <c r="F7" s="10"/>
    </row>
    <row r="8" spans="2:7" x14ac:dyDescent="0.3">
      <c r="B8" s="10"/>
      <c r="C8" s="11"/>
      <c r="D8" s="13" t="s">
        <v>55</v>
      </c>
      <c r="E8" s="13" t="s">
        <v>56</v>
      </c>
      <c r="F8" s="13" t="s">
        <v>55</v>
      </c>
      <c r="G8" s="13" t="s">
        <v>57</v>
      </c>
    </row>
    <row r="9" spans="2:7" ht="15.05" x14ac:dyDescent="0.25">
      <c r="B9" s="10"/>
      <c r="C9" s="9"/>
      <c r="D9" s="12" t="s">
        <v>53</v>
      </c>
      <c r="E9" s="12">
        <v>87</v>
      </c>
      <c r="F9" s="10" t="s">
        <v>53</v>
      </c>
      <c r="G9">
        <v>69</v>
      </c>
    </row>
    <row r="10" spans="2:7" ht="15.05" x14ac:dyDescent="0.25">
      <c r="B10" s="10"/>
      <c r="C10" s="11"/>
      <c r="D10" s="13" t="s">
        <v>54</v>
      </c>
      <c r="E10" s="12">
        <v>61</v>
      </c>
      <c r="F10" s="10" t="s">
        <v>54</v>
      </c>
      <c r="G10">
        <v>50</v>
      </c>
    </row>
    <row r="11" spans="2:7" ht="15.05" x14ac:dyDescent="0.25">
      <c r="B11" s="10"/>
      <c r="C11" s="9"/>
      <c r="D11" s="9"/>
      <c r="E11" s="12">
        <f>SUM(E9:E10)</f>
        <v>148</v>
      </c>
      <c r="F11" s="10"/>
      <c r="G11">
        <f>SUM(G9:G10)</f>
        <v>119</v>
      </c>
    </row>
    <row r="12" spans="2:7" ht="15.05" x14ac:dyDescent="0.25">
      <c r="B12" s="10"/>
      <c r="C12" s="9"/>
      <c r="D12" s="9"/>
      <c r="E12" s="10"/>
      <c r="F12" s="10"/>
    </row>
    <row r="13" spans="2:7" ht="15.05" x14ac:dyDescent="0.25">
      <c r="B13" s="10"/>
      <c r="C13" s="10"/>
      <c r="D13" s="10"/>
      <c r="E13" s="10"/>
      <c r="F13" s="10"/>
    </row>
    <row r="14" spans="2:7" ht="15.05" x14ac:dyDescent="0.25">
      <c r="B14" s="10"/>
      <c r="C14" s="10"/>
      <c r="D14" s="10"/>
      <c r="E14" s="10"/>
    </row>
    <row r="15" spans="2:7" ht="15.05" x14ac:dyDescent="0.25">
      <c r="B15" s="10"/>
      <c r="C15" s="10"/>
      <c r="D15" s="10"/>
      <c r="E15" s="10"/>
    </row>
    <row r="16" spans="2:7" ht="15.05" x14ac:dyDescent="0.25">
      <c r="B16" s="10"/>
      <c r="C16" s="10"/>
      <c r="D16" s="10"/>
      <c r="E16" s="10"/>
    </row>
    <row r="17" spans="1:9" ht="15.05" x14ac:dyDescent="0.25">
      <c r="B17" s="10"/>
      <c r="C17" s="10"/>
      <c r="D17" s="10"/>
      <c r="E17" s="10"/>
    </row>
    <row r="23" spans="1:9" ht="15.05" x14ac:dyDescent="0.25">
      <c r="A23" s="2" t="s">
        <v>46</v>
      </c>
      <c r="B23" s="3" t="s">
        <v>48</v>
      </c>
      <c r="C23" s="3"/>
      <c r="E23" s="2"/>
      <c r="F23" s="2" t="s">
        <v>46</v>
      </c>
      <c r="H23" s="2"/>
      <c r="I23" s="3" t="s">
        <v>52</v>
      </c>
    </row>
    <row r="24" spans="1:9" ht="15.05" x14ac:dyDescent="0.25">
      <c r="A24" t="s">
        <v>3</v>
      </c>
      <c r="B24">
        <v>67</v>
      </c>
      <c r="E24" t="s">
        <v>3</v>
      </c>
      <c r="F24">
        <v>67</v>
      </c>
      <c r="H24" t="s">
        <v>3</v>
      </c>
      <c r="I24">
        <v>56</v>
      </c>
    </row>
    <row r="25" spans="1:9" ht="15.05" x14ac:dyDescent="0.25">
      <c r="A25" t="s">
        <v>2</v>
      </c>
      <c r="B25">
        <v>20</v>
      </c>
      <c r="E25" t="s">
        <v>2</v>
      </c>
      <c r="F25">
        <v>20</v>
      </c>
      <c r="H25" t="s">
        <v>2</v>
      </c>
      <c r="I25">
        <v>11</v>
      </c>
    </row>
    <row r="26" spans="1:9" x14ac:dyDescent="0.3">
      <c r="A26" t="s">
        <v>0</v>
      </c>
      <c r="B26">
        <v>18</v>
      </c>
      <c r="E26" t="s">
        <v>5</v>
      </c>
      <c r="F26">
        <v>6</v>
      </c>
      <c r="H26" t="s">
        <v>5</v>
      </c>
      <c r="I26">
        <v>10</v>
      </c>
    </row>
    <row r="27" spans="1:9" ht="15.05" x14ac:dyDescent="0.25">
      <c r="A27" t="s">
        <v>6</v>
      </c>
      <c r="B27">
        <v>9</v>
      </c>
      <c r="E27" t="s">
        <v>0</v>
      </c>
      <c r="F27">
        <v>18</v>
      </c>
      <c r="H27" t="s">
        <v>0</v>
      </c>
      <c r="I27">
        <v>9</v>
      </c>
    </row>
    <row r="28" spans="1:9" x14ac:dyDescent="0.3">
      <c r="A28" t="s">
        <v>5</v>
      </c>
      <c r="B28">
        <v>6</v>
      </c>
      <c r="E28" t="s">
        <v>6</v>
      </c>
      <c r="F28">
        <v>9</v>
      </c>
      <c r="H28" t="s">
        <v>6</v>
      </c>
      <c r="I28">
        <v>5</v>
      </c>
    </row>
    <row r="29" spans="1:9" ht="15.05" x14ac:dyDescent="0.25">
      <c r="A29" t="s">
        <v>1</v>
      </c>
      <c r="B29">
        <v>4</v>
      </c>
      <c r="E29" t="s">
        <v>31</v>
      </c>
      <c r="F29">
        <v>28</v>
      </c>
      <c r="H29" t="s">
        <v>31</v>
      </c>
      <c r="I29">
        <v>28</v>
      </c>
    </row>
    <row r="30" spans="1:9" x14ac:dyDescent="0.3">
      <c r="A30" t="s">
        <v>25</v>
      </c>
      <c r="B30">
        <v>4</v>
      </c>
    </row>
    <row r="31" spans="1:9" ht="15.05" x14ac:dyDescent="0.25">
      <c r="A31" t="s">
        <v>4</v>
      </c>
      <c r="B31">
        <v>3</v>
      </c>
    </row>
    <row r="32" spans="1:9" ht="15.05" x14ac:dyDescent="0.25">
      <c r="A32" t="s">
        <v>20</v>
      </c>
      <c r="B32">
        <v>2</v>
      </c>
    </row>
    <row r="33" spans="1:11" ht="15.05" x14ac:dyDescent="0.25">
      <c r="A33" t="s">
        <v>24</v>
      </c>
      <c r="B33">
        <v>2</v>
      </c>
    </row>
    <row r="34" spans="1:11" x14ac:dyDescent="0.3">
      <c r="A34" t="s">
        <v>32</v>
      </c>
      <c r="B34">
        <v>2</v>
      </c>
    </row>
    <row r="35" spans="1:11" x14ac:dyDescent="0.3">
      <c r="A35" t="s">
        <v>28</v>
      </c>
      <c r="B35">
        <v>1</v>
      </c>
    </row>
    <row r="36" spans="1:11" ht="15.05" x14ac:dyDescent="0.25">
      <c r="A36" t="s">
        <v>7</v>
      </c>
      <c r="B36">
        <v>1</v>
      </c>
    </row>
    <row r="37" spans="1:11" ht="15.05" x14ac:dyDescent="0.25">
      <c r="A37" t="s">
        <v>41</v>
      </c>
      <c r="B37">
        <v>1</v>
      </c>
    </row>
    <row r="38" spans="1:11" ht="15.05" x14ac:dyDescent="0.25">
      <c r="A38" t="s">
        <v>27</v>
      </c>
      <c r="B38">
        <v>1</v>
      </c>
    </row>
    <row r="39" spans="1:11" ht="15.05" x14ac:dyDescent="0.25">
      <c r="A39" t="s">
        <v>9</v>
      </c>
      <c r="B39">
        <v>1</v>
      </c>
    </row>
    <row r="40" spans="1:11" ht="15.05" x14ac:dyDescent="0.25">
      <c r="A40" t="s">
        <v>26</v>
      </c>
      <c r="B40">
        <v>1</v>
      </c>
    </row>
    <row r="41" spans="1:11" ht="15.05" x14ac:dyDescent="0.25">
      <c r="A41" t="s">
        <v>30</v>
      </c>
      <c r="B41">
        <v>1</v>
      </c>
    </row>
    <row r="42" spans="1:11" ht="15.05" x14ac:dyDescent="0.25">
      <c r="A42" t="s">
        <v>42</v>
      </c>
      <c r="B42">
        <v>1</v>
      </c>
    </row>
    <row r="43" spans="1:11" x14ac:dyDescent="0.3">
      <c r="A43" t="s">
        <v>29</v>
      </c>
      <c r="B43">
        <v>1</v>
      </c>
    </row>
    <row r="44" spans="1:11" x14ac:dyDescent="0.3">
      <c r="A44" t="s">
        <v>33</v>
      </c>
      <c r="B44">
        <v>1</v>
      </c>
      <c r="I44" t="s">
        <v>50</v>
      </c>
      <c r="J44" t="s">
        <v>51</v>
      </c>
      <c r="K44">
        <v>148</v>
      </c>
    </row>
    <row r="45" spans="1:11" ht="15.05" x14ac:dyDescent="0.25">
      <c r="A45" t="s">
        <v>34</v>
      </c>
      <c r="B45">
        <v>1</v>
      </c>
      <c r="J45" t="s">
        <v>52</v>
      </c>
      <c r="K45">
        <v>119</v>
      </c>
    </row>
    <row r="46" spans="1:11" ht="15.05" x14ac:dyDescent="0.25">
      <c r="A46" t="s">
        <v>43</v>
      </c>
      <c r="B46">
        <v>1</v>
      </c>
    </row>
    <row r="49" spans="1:2" ht="15.05" x14ac:dyDescent="0.25">
      <c r="A49" s="2" t="s">
        <v>47</v>
      </c>
      <c r="B49" s="3" t="s">
        <v>48</v>
      </c>
    </row>
    <row r="50" spans="1:2" ht="15.05" x14ac:dyDescent="0.25">
      <c r="A50" t="s">
        <v>3</v>
      </c>
      <c r="B50">
        <v>56</v>
      </c>
    </row>
    <row r="51" spans="1:2" ht="15.05" x14ac:dyDescent="0.25">
      <c r="A51" t="s">
        <v>2</v>
      </c>
      <c r="B51">
        <v>11</v>
      </c>
    </row>
    <row r="52" spans="1:2" x14ac:dyDescent="0.3">
      <c r="A52" t="s">
        <v>5</v>
      </c>
      <c r="B52">
        <v>10</v>
      </c>
    </row>
    <row r="53" spans="1:2" ht="15.05" x14ac:dyDescent="0.25">
      <c r="A53" t="s">
        <v>0</v>
      </c>
      <c r="B53">
        <v>9</v>
      </c>
    </row>
    <row r="54" spans="1:2" ht="15.05" x14ac:dyDescent="0.25">
      <c r="A54" t="s">
        <v>9</v>
      </c>
      <c r="B54">
        <v>6</v>
      </c>
    </row>
    <row r="55" spans="1:2" ht="15.05" x14ac:dyDescent="0.25">
      <c r="A55" t="s">
        <v>6</v>
      </c>
      <c r="B55">
        <v>5</v>
      </c>
    </row>
    <row r="56" spans="1:2" ht="15.05" x14ac:dyDescent="0.25">
      <c r="A56" t="s">
        <v>20</v>
      </c>
      <c r="B56">
        <v>4</v>
      </c>
    </row>
    <row r="57" spans="1:2" x14ac:dyDescent="0.3">
      <c r="A57" t="s">
        <v>10</v>
      </c>
      <c r="B57">
        <v>3</v>
      </c>
    </row>
    <row r="58" spans="1:2" x14ac:dyDescent="0.3">
      <c r="A58" t="s">
        <v>21</v>
      </c>
      <c r="B58">
        <v>2</v>
      </c>
    </row>
    <row r="59" spans="1:2" ht="15.05" x14ac:dyDescent="0.25">
      <c r="A59" t="s">
        <v>11</v>
      </c>
      <c r="B59">
        <v>2</v>
      </c>
    </row>
    <row r="60" spans="1:2" x14ac:dyDescent="0.3">
      <c r="A60" t="s">
        <v>44</v>
      </c>
      <c r="B60">
        <v>1</v>
      </c>
    </row>
    <row r="61" spans="1:2" x14ac:dyDescent="0.3">
      <c r="A61" t="s">
        <v>12</v>
      </c>
      <c r="B61">
        <v>1</v>
      </c>
    </row>
    <row r="62" spans="1:2" ht="15.05" x14ac:dyDescent="0.25">
      <c r="A62" t="s">
        <v>17</v>
      </c>
      <c r="B62">
        <v>1</v>
      </c>
    </row>
    <row r="63" spans="1:2" x14ac:dyDescent="0.3">
      <c r="A63" t="s">
        <v>15</v>
      </c>
      <c r="B63">
        <v>1</v>
      </c>
    </row>
    <row r="64" spans="1:2" ht="15.05" x14ac:dyDescent="0.25">
      <c r="A64" t="s">
        <v>4</v>
      </c>
      <c r="B64">
        <v>1</v>
      </c>
    </row>
    <row r="65" spans="1:2" ht="15.05" x14ac:dyDescent="0.25">
      <c r="A65" t="s">
        <v>13</v>
      </c>
      <c r="B65">
        <v>1</v>
      </c>
    </row>
    <row r="66" spans="1:2" ht="15.05" x14ac:dyDescent="0.25">
      <c r="A66" t="s">
        <v>39</v>
      </c>
      <c r="B66">
        <v>1</v>
      </c>
    </row>
    <row r="67" spans="1:2" x14ac:dyDescent="0.3">
      <c r="A67" t="s">
        <v>40</v>
      </c>
      <c r="B67">
        <v>1</v>
      </c>
    </row>
    <row r="68" spans="1:2" ht="15.05" x14ac:dyDescent="0.25">
      <c r="A68" t="s">
        <v>45</v>
      </c>
      <c r="B68">
        <v>1</v>
      </c>
    </row>
    <row r="69" spans="1:2" x14ac:dyDescent="0.3">
      <c r="A69" t="s">
        <v>16</v>
      </c>
      <c r="B69">
        <v>1</v>
      </c>
    </row>
    <row r="70" spans="1:2" x14ac:dyDescent="0.3">
      <c r="A70" t="s">
        <v>19</v>
      </c>
      <c r="B70">
        <v>1</v>
      </c>
    </row>
    <row r="71" spans="1:2" ht="15.05" x14ac:dyDescent="0.25">
      <c r="A71" t="s">
        <v>18</v>
      </c>
      <c r="B71">
        <v>1</v>
      </c>
    </row>
  </sheetData>
  <sortState ref="A50:B71">
    <sortCondition descending="1" ref="B5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topLeftCell="B1" workbookViewId="0">
      <selection activeCell="N23" sqref="N23"/>
    </sheetView>
  </sheetViews>
  <sheetFormatPr baseColWidth="10" defaultRowHeight="14" x14ac:dyDescent="0.3"/>
  <cols>
    <col min="2" max="2" width="25" customWidth="1"/>
    <col min="4" max="4" width="24.09765625" style="17" customWidth="1"/>
    <col min="5" max="5" width="16.8984375" customWidth="1"/>
    <col min="6" max="6" width="17.8984375" customWidth="1"/>
  </cols>
  <sheetData>
    <row r="3" spans="2:4" ht="15.05" x14ac:dyDescent="0.25">
      <c r="B3" s="14" t="s">
        <v>60</v>
      </c>
      <c r="C3" s="14">
        <v>2020</v>
      </c>
      <c r="D3" s="15" t="s">
        <v>61</v>
      </c>
    </row>
    <row r="4" spans="2:4" ht="15.05" x14ac:dyDescent="0.25">
      <c r="B4" s="5" t="s">
        <v>1</v>
      </c>
      <c r="C4" s="5">
        <v>89</v>
      </c>
      <c r="D4" s="16">
        <f t="shared" ref="D4:D9" si="0">(C4/148)*100</f>
        <v>60.13513513513513</v>
      </c>
    </row>
    <row r="5" spans="2:4" ht="15.05" x14ac:dyDescent="0.25">
      <c r="B5" s="5" t="s">
        <v>14</v>
      </c>
      <c r="C5" s="5">
        <v>25</v>
      </c>
      <c r="D5" s="16">
        <f t="shared" si="0"/>
        <v>16.891891891891891</v>
      </c>
    </row>
    <row r="6" spans="2:4" x14ac:dyDescent="0.3">
      <c r="B6" s="5" t="s">
        <v>23</v>
      </c>
      <c r="C6" s="5">
        <v>13</v>
      </c>
      <c r="D6" s="16">
        <f t="shared" si="0"/>
        <v>8.7837837837837842</v>
      </c>
    </row>
    <row r="7" spans="2:4" ht="15.05" x14ac:dyDescent="0.25">
      <c r="B7" s="5" t="s">
        <v>58</v>
      </c>
      <c r="C7" s="5">
        <v>8</v>
      </c>
      <c r="D7" s="16">
        <f t="shared" si="0"/>
        <v>5.4054054054054053</v>
      </c>
    </row>
    <row r="8" spans="2:4" ht="15.05" x14ac:dyDescent="0.25">
      <c r="B8" s="5" t="s">
        <v>22</v>
      </c>
      <c r="C8" s="5">
        <v>9</v>
      </c>
      <c r="D8" s="16">
        <f t="shared" si="0"/>
        <v>6.0810810810810816</v>
      </c>
    </row>
    <row r="9" spans="2:4" ht="15.05" x14ac:dyDescent="0.25">
      <c r="B9" s="5" t="s">
        <v>8</v>
      </c>
      <c r="C9" s="5">
        <v>4</v>
      </c>
      <c r="D9" s="16">
        <f t="shared" si="0"/>
        <v>2.7027027027027026</v>
      </c>
    </row>
    <row r="10" spans="2:4" ht="15.05" x14ac:dyDescent="0.25">
      <c r="B10" s="5" t="s">
        <v>59</v>
      </c>
      <c r="C10" s="5">
        <f>SUM(C4:C9)</f>
        <v>148</v>
      </c>
      <c r="D10" s="16">
        <f>SUM(D4:D9)</f>
        <v>100</v>
      </c>
    </row>
    <row r="13" spans="2:4" ht="15.05" x14ac:dyDescent="0.25">
      <c r="B13" s="14" t="s">
        <v>60</v>
      </c>
      <c r="C13" s="14">
        <v>2021</v>
      </c>
      <c r="D13" s="15" t="s">
        <v>62</v>
      </c>
    </row>
    <row r="14" spans="2:4" ht="15.05" x14ac:dyDescent="0.25">
      <c r="B14" s="5" t="s">
        <v>1</v>
      </c>
      <c r="C14" s="5">
        <v>74</v>
      </c>
      <c r="D14" s="16">
        <f t="shared" ref="D14:D19" si="1">(C14/119)*100</f>
        <v>62.184873949579831</v>
      </c>
    </row>
    <row r="15" spans="2:4" ht="15.05" x14ac:dyDescent="0.25">
      <c r="B15" s="5" t="s">
        <v>14</v>
      </c>
      <c r="C15" s="5">
        <v>17</v>
      </c>
      <c r="D15" s="16">
        <f t="shared" si="1"/>
        <v>14.285714285714285</v>
      </c>
    </row>
    <row r="16" spans="2:4" ht="15.05" x14ac:dyDescent="0.25">
      <c r="B16" s="5" t="s">
        <v>8</v>
      </c>
      <c r="C16" s="5">
        <v>11</v>
      </c>
      <c r="D16" s="16">
        <f t="shared" si="1"/>
        <v>9.2436974789915975</v>
      </c>
    </row>
    <row r="17" spans="2:4" ht="15.05" x14ac:dyDescent="0.25">
      <c r="B17" s="5" t="s">
        <v>22</v>
      </c>
      <c r="C17" s="5">
        <v>10</v>
      </c>
      <c r="D17" s="16">
        <f t="shared" si="1"/>
        <v>8.4033613445378155</v>
      </c>
    </row>
    <row r="18" spans="2:4" ht="15.05" x14ac:dyDescent="0.25">
      <c r="B18" s="5" t="s">
        <v>58</v>
      </c>
      <c r="C18" s="5">
        <v>5</v>
      </c>
      <c r="D18" s="16">
        <f t="shared" si="1"/>
        <v>4.2016806722689077</v>
      </c>
    </row>
    <row r="19" spans="2:4" x14ac:dyDescent="0.3">
      <c r="B19" s="5" t="s">
        <v>23</v>
      </c>
      <c r="C19" s="5">
        <v>2</v>
      </c>
      <c r="D19" s="16">
        <f t="shared" si="1"/>
        <v>1.680672268907563</v>
      </c>
    </row>
    <row r="20" spans="2:4" ht="15.05" x14ac:dyDescent="0.25">
      <c r="B20" s="5" t="s">
        <v>59</v>
      </c>
      <c r="C20" s="5">
        <f>SUM(C14:C19)</f>
        <v>119</v>
      </c>
      <c r="D20" s="16">
        <f>SUM(D14:D19)</f>
        <v>99.999999999999986</v>
      </c>
    </row>
  </sheetData>
  <sortState ref="B15:D21">
    <sortCondition descending="1" ref="C1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37"/>
  <sheetViews>
    <sheetView tabSelected="1" topLeftCell="B1" workbookViewId="0">
      <selection activeCell="H29" sqref="H29"/>
    </sheetView>
  </sheetViews>
  <sheetFormatPr baseColWidth="10" defaultRowHeight="14" x14ac:dyDescent="0.3"/>
  <cols>
    <col min="2" max="2" width="19.3984375" customWidth="1"/>
    <col min="5" max="5" width="18.8984375" customWidth="1"/>
    <col min="9" max="9" width="18" customWidth="1"/>
    <col min="10" max="11" width="15.09765625" customWidth="1"/>
  </cols>
  <sheetData>
    <row r="6" spans="5:7" s="1" customFormat="1" x14ac:dyDescent="0.25">
      <c r="F6" s="1" t="s">
        <v>70</v>
      </c>
      <c r="G6" s="1" t="s">
        <v>69</v>
      </c>
    </row>
    <row r="7" spans="5:7" x14ac:dyDescent="0.25">
      <c r="E7" t="s">
        <v>65</v>
      </c>
      <c r="F7">
        <v>10</v>
      </c>
      <c r="G7">
        <v>5</v>
      </c>
    </row>
    <row r="8" spans="5:7" x14ac:dyDescent="0.25">
      <c r="E8" t="s">
        <v>66</v>
      </c>
      <c r="F8">
        <v>43</v>
      </c>
      <c r="G8">
        <v>54</v>
      </c>
    </row>
    <row r="9" spans="5:7" x14ac:dyDescent="0.25">
      <c r="E9" t="s">
        <v>67</v>
      </c>
      <c r="F9">
        <v>5</v>
      </c>
      <c r="G9">
        <v>2</v>
      </c>
    </row>
    <row r="10" spans="5:7" x14ac:dyDescent="0.25">
      <c r="E10" t="s">
        <v>68</v>
      </c>
      <c r="F10">
        <v>41</v>
      </c>
      <c r="G10">
        <v>33</v>
      </c>
    </row>
    <row r="30" spans="2:4" x14ac:dyDescent="0.25">
      <c r="B30" s="1"/>
      <c r="C30" s="1" t="s">
        <v>63</v>
      </c>
      <c r="D30" s="1" t="s">
        <v>64</v>
      </c>
    </row>
    <row r="31" spans="2:4" s="1" customFormat="1" x14ac:dyDescent="0.25">
      <c r="B31" s="1" t="s">
        <v>35</v>
      </c>
      <c r="C31" s="1">
        <v>10</v>
      </c>
      <c r="D31" s="18">
        <v>43</v>
      </c>
    </row>
    <row r="32" spans="2:4" x14ac:dyDescent="0.25">
      <c r="B32" s="1" t="s">
        <v>37</v>
      </c>
      <c r="C32">
        <v>5</v>
      </c>
      <c r="D32">
        <v>41</v>
      </c>
    </row>
    <row r="33" spans="2:4" x14ac:dyDescent="0.25">
      <c r="B33" s="1" t="s">
        <v>36</v>
      </c>
      <c r="C33">
        <v>5</v>
      </c>
      <c r="D33">
        <v>54</v>
      </c>
    </row>
    <row r="34" spans="2:4" x14ac:dyDescent="0.25">
      <c r="B34" s="1" t="s">
        <v>38</v>
      </c>
      <c r="C34">
        <v>2</v>
      </c>
      <c r="D34">
        <v>33</v>
      </c>
    </row>
    <row r="35" spans="2:4" x14ac:dyDescent="0.25">
      <c r="B35" s="1"/>
    </row>
    <row r="36" spans="2:4" x14ac:dyDescent="0.25">
      <c r="B36" s="1"/>
    </row>
    <row r="37" spans="2:4" x14ac:dyDescent="0.25">
      <c r="B3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Sustancia</vt:lpstr>
      <vt:lpstr>Causas</vt:lpstr>
      <vt:lpstr>Muertos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Fonseca Juana Lorena</dc:creator>
  <cp:lastModifiedBy>Rivera Balboa Rubén Dario</cp:lastModifiedBy>
  <dcterms:created xsi:type="dcterms:W3CDTF">2020-01-10T00:08:52Z</dcterms:created>
  <dcterms:modified xsi:type="dcterms:W3CDTF">2021-02-23T21:07:41Z</dcterms:modified>
</cp:coreProperties>
</file>